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365" activeTab="1"/>
  </bookViews>
  <sheets>
    <sheet name="汇总表" sheetId="2" r:id="rId1"/>
    <sheet name="明细" sheetId="1" r:id="rId2"/>
  </sheets>
  <definedNames>
    <definedName name="_xlnm._FilterDatabase" localSheetId="1" hidden="1">明细!$A$2:$L$10</definedName>
    <definedName name="_xlnm.Print_Area" localSheetId="0">汇总表!$A$1:$E$12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9179C504CD304169A2182EF9302937D9" descr="图片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2625" y="4038600"/>
          <a:ext cx="2281555" cy="13906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<sst xmlns="http://schemas.openxmlformats.org/spreadsheetml/2006/main" count="54" uniqueCount="49">
  <si>
    <t>华馨雅苑宿舍类用房（一单元）电器采购招标清单汇总表</t>
  </si>
  <si>
    <t>序号</t>
  </si>
  <si>
    <t>项目名称</t>
  </si>
  <si>
    <t>投标上限含税总价(元)</t>
  </si>
  <si>
    <t>投标报价总价（元）</t>
  </si>
  <si>
    <t>备注</t>
  </si>
  <si>
    <t>一</t>
  </si>
  <si>
    <t>华馨雅苑宿舍类用房（一单元）电器</t>
  </si>
  <si>
    <t>备注：投标报价总价=Σ各项清单工程量*对应清单投标单价。
报价方式：投标人自主填报清单综合单价，各项清单综合单价不能超过各清单对应的单价投标上限价，且填报的投标报价总价不得超过投标报价上限，否则均按无效标处理。</t>
  </si>
  <si>
    <t>二</t>
  </si>
  <si>
    <t>暂列金</t>
  </si>
  <si>
    <t>三</t>
  </si>
  <si>
    <t>合计（一+二）</t>
  </si>
  <si>
    <t>含货物到达现场交货价、深化设计、检验、运输费（含二次运输）、进口产品报关费用、仓储保管费、设备安装、安装辅料、调试、培训、成品保护费、措施费、保险费、高空作业等措施费、管理费、利润、规费、税费等投标方自行认为有可能发生等相关费用；</t>
  </si>
  <si>
    <t>说明：投标单位逐项填报单价的同时，对每项清单须逐一填报对应供货品牌，报价品牌仅从约定品牌范围中选取其中一家，若填报的品牌不在约定品牌范围或填报品牌数量大于1时，将按无效标进行处理。投标人填报的品牌将作为后续合同履约中实际产品供货品牌，请投标人投标报价时谨慎填写，中标后不得随意更换其他品牌，否则将按合同违约进行处理。</t>
  </si>
  <si>
    <t>备注：请投标人严格按照本清单编制投标书，本清单格式不得更改；</t>
  </si>
  <si>
    <t xml:space="preserve">    </t>
  </si>
  <si>
    <r>
      <rPr>
        <sz val="11"/>
        <color indexed="8"/>
        <rFont val="宋体"/>
        <charset val="134"/>
      </rPr>
      <t>投标人代表签字</t>
    </r>
    <r>
      <rPr>
        <sz val="11"/>
        <color indexed="8"/>
        <rFont val="Times New Roman"/>
        <charset val="0"/>
      </rPr>
      <t>:</t>
    </r>
  </si>
  <si>
    <t>投标单位盖章:</t>
  </si>
  <si>
    <t>华馨雅苑宿舍类用房（一单元）电器采购招标清单明细</t>
  </si>
  <si>
    <t>项目特征</t>
  </si>
  <si>
    <t>规格尺寸</t>
  </si>
  <si>
    <t>品牌范围</t>
  </si>
  <si>
    <t>计量单位</t>
  </si>
  <si>
    <t>工程量</t>
  </si>
  <si>
    <t>投标上限含税单价(元)</t>
  </si>
  <si>
    <t>单价投标报价（含税）
(元）</t>
  </si>
  <si>
    <r>
      <t xml:space="preserve">报价品牌
</t>
    </r>
    <r>
      <rPr>
        <b/>
        <sz val="12"/>
        <color rgb="FFFF0000"/>
        <rFont val="宋体"/>
        <charset val="134"/>
      </rPr>
      <t>（须从约定品牌中选其中一家品牌作为实际供货品牌）</t>
    </r>
  </si>
  <si>
    <t>单价
（元）</t>
  </si>
  <si>
    <t>总价
(元）</t>
  </si>
  <si>
    <t>热水器</t>
  </si>
  <si>
    <t>40L容量
额定电压：220V~50Hz
额定功率：2000~2200W
热水输出率：60~80%
控制方式：本控
调整范围：机械模糊调温30～75℃    
能效等级：一级/二级</t>
  </si>
  <si>
    <t>宽90cm以内，高60cm以内</t>
  </si>
  <si>
    <t>海尔 
美的
万和
志高
万家乐</t>
  </si>
  <si>
    <t>套</t>
  </si>
  <si>
    <t>空调</t>
  </si>
  <si>
    <t>一级能耗
1.5匹、变频
可制冷制热
制冷量(W):3510（±30）
制热量(W):5100（±300）
制冷功率(W):860（±50）；
制热功率(W):1250（±150）；
循环风量(m³/h):750）（±130）；
内机最大噪音41dB(A)
能效比:5.3（±0.3）；
能效等级：一级</t>
  </si>
  <si>
    <t>美的
TCL 
海尔 
格力 
奥克斯</t>
  </si>
  <si>
    <t>冰箱</t>
  </si>
  <si>
    <t>带一小格微冷冻
产品类别：单门冰箱                 
能效等级：一级              
额定耗电量：0.28(±0.05）度/天 
噪声值：37db(±2）
容量：不小于86L</t>
  </si>
  <si>
    <t>高85cm以内，宽57cm以内，深53cm以内</t>
  </si>
  <si>
    <t>海尔 
美的 
康佳 
荣事达
容声</t>
  </si>
  <si>
    <t>洗衣机</t>
  </si>
  <si>
    <t>洗涤容量：8.0KG      
自动化程度：全自动   
洗净比0.7-1比值 
脱水转速550-700转/分钟
效等级：一级/二级
电源性能：220V/50Hz</t>
  </si>
  <si>
    <t>宽75cm以内，深64cm以内，高130cm以内</t>
  </si>
  <si>
    <t>海尔
小天鹅
美的
松下
TCL</t>
  </si>
  <si>
    <t>总计</t>
  </si>
  <si>
    <t>暂列金（10%)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</si>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</sst>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微软雅黑"/>
      <charset val="134"/>
    </font>
    <font>
      <b/>
      <sz val="12"/>
      <color theme="1" tint="0.249977111117893"/>
      <name val="宋体"/>
      <charset val="134"/>
    </font>
    <font>
      <b/>
      <sz val="12"/>
      <name val="宋体"/>
      <charset val="134"/>
    </font>
    <font>
      <sz val="12"/>
      <color theme="1" tint="0.249977111117893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6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51" applyFont="1" applyFill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176" fontId="4" fillId="2" borderId="1" xfId="50" applyNumberFormat="1" applyFont="1" applyFill="1" applyBorder="1" applyAlignment="1">
      <alignment horizontal="center" vertical="center" wrapText="1"/>
    </xf>
    <xf numFmtId="0" fontId="4" fillId="2" borderId="3" xfId="50" applyFont="1" applyFill="1" applyBorder="1" applyAlignment="1">
      <alignment horizontal="center" vertical="center" wrapText="1"/>
    </xf>
    <xf numFmtId="0" fontId="5" fillId="2" borderId="4" xfId="50" applyFont="1" applyFill="1" applyBorder="1" applyAlignment="1">
      <alignment horizontal="center" vertical="center" wrapText="1"/>
    </xf>
    <xf numFmtId="0" fontId="4" fillId="2" borderId="4" xfId="50" applyFont="1" applyFill="1" applyBorder="1" applyAlignment="1">
      <alignment horizontal="center" vertical="center" wrapText="1"/>
    </xf>
    <xf numFmtId="0" fontId="5" fillId="2" borderId="3" xfId="50" applyFont="1" applyFill="1" applyBorder="1" applyAlignment="1">
      <alignment horizontal="center" vertical="center" wrapText="1"/>
    </xf>
    <xf numFmtId="176" fontId="4" fillId="2" borderId="3" xfId="50" applyNumberFormat="1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176" fontId="12" fillId="0" borderId="5" xfId="0" applyNumberFormat="1" applyFont="1" applyFill="1" applyBorder="1">
      <alignment vertical="center"/>
    </xf>
    <xf numFmtId="176" fontId="4" fillId="2" borderId="2" xfId="50" applyNumberFormat="1" applyFont="1" applyFill="1" applyBorder="1" applyAlignment="1">
      <alignment horizontal="center" vertical="center" wrapText="1"/>
    </xf>
    <xf numFmtId="176" fontId="4" fillId="2" borderId="7" xfId="50" applyNumberFormat="1" applyFont="1" applyFill="1" applyBorder="1" applyAlignment="1">
      <alignment horizontal="center" vertical="center" wrapText="1"/>
    </xf>
    <xf numFmtId="176" fontId="4" fillId="2" borderId="8" xfId="50" applyNumberFormat="1" applyFont="1" applyFill="1" applyBorder="1" applyAlignment="1">
      <alignment horizontal="center" vertical="center" wrapText="1"/>
    </xf>
    <xf numFmtId="176" fontId="4" fillId="2" borderId="3" xfId="50" applyNumberFormat="1" applyFont="1" applyFill="1" applyBorder="1" applyAlignment="1">
      <alignment horizontal="center" vertical="center" wrapText="1"/>
    </xf>
    <xf numFmtId="176" fontId="6" fillId="0" borderId="5" xfId="5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  <xf numFmtId="176" fontId="12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176" fontId="18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 6" xfId="49"/>
    <cellStyle name="常规_天景雨山前3A-A软装调整报价表09-12-1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B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="115" zoomScaleNormal="100" workbookViewId="0">
      <selection activeCell="C10" sqref="C10"/>
    </sheetView>
  </sheetViews>
  <sheetFormatPr defaultColWidth="7.99166666666667" defaultRowHeight="12" outlineLevelCol="4"/>
  <cols>
    <col min="1" max="1" width="7.99166666666667" style="38"/>
    <col min="2" max="2" width="30.2833333333333" style="38" customWidth="1"/>
    <col min="3" max="3" width="18.4583333333333" style="38" customWidth="1"/>
    <col min="4" max="4" width="19.25" style="38" customWidth="1"/>
    <col min="5" max="5" width="37.3083333333333" style="38" customWidth="1"/>
    <col min="6" max="6" width="7.99166666666667" style="38"/>
    <col min="7" max="8" width="10.25" style="38"/>
    <col min="9" max="16384" width="7.99166666666667" style="38"/>
  </cols>
  <sheetData>
    <row r="1" s="38" customFormat="1" ht="36" customHeight="1" spans="1:5">
      <c r="A1" s="40" t="s">
        <v>0</v>
      </c>
      <c r="B1" s="40"/>
      <c r="C1" s="40"/>
      <c r="D1" s="40"/>
      <c r="E1" s="41"/>
    </row>
    <row r="2" s="39" customFormat="1" ht="28.5" spans="1:5">
      <c r="A2" s="42" t="s">
        <v>1</v>
      </c>
      <c r="B2" s="42" t="s">
        <v>2</v>
      </c>
      <c r="C2" s="43" t="s">
        <v>3</v>
      </c>
      <c r="D2" s="42" t="s">
        <v>4</v>
      </c>
      <c r="E2" s="42" t="s">
        <v>5</v>
      </c>
    </row>
    <row r="3" s="39" customFormat="1" ht="81" spans="1:5">
      <c r="A3" s="44" t="s">
        <v>6</v>
      </c>
      <c r="B3" s="45" t="s">
        <v>7</v>
      </c>
      <c r="C3" s="46">
        <v>817776</v>
      </c>
      <c r="D3" s="44">
        <f>明细!K8</f>
        <v>0</v>
      </c>
      <c r="E3" s="47" t="s">
        <v>8</v>
      </c>
    </row>
    <row r="4" s="38" customFormat="1" ht="13.5" spans="1:5">
      <c r="A4" s="44" t="s">
        <v>9</v>
      </c>
      <c r="B4" s="44" t="s">
        <v>10</v>
      </c>
      <c r="C4" s="48">
        <f>明细!K9</f>
        <v>81777.6</v>
      </c>
      <c r="D4" s="48">
        <f>明细!K9</f>
        <v>81777.6</v>
      </c>
      <c r="E4" s="47"/>
    </row>
    <row r="5" s="38" customFormat="1" ht="92" customHeight="1" spans="1:5">
      <c r="A5" s="49" t="s">
        <v>11</v>
      </c>
      <c r="B5" s="50" t="s">
        <v>12</v>
      </c>
      <c r="C5" s="51">
        <f>SUM(C3:C4)</f>
        <v>899553.6</v>
      </c>
      <c r="D5" s="51">
        <f>SUM(D3:D4)</f>
        <v>81777.6</v>
      </c>
      <c r="E5" s="47" t="s">
        <v>13</v>
      </c>
    </row>
    <row r="6" ht="52" customHeight="1" spans="1:5">
      <c r="A6" s="52" t="s">
        <v>14</v>
      </c>
      <c r="B6" s="53"/>
      <c r="C6" s="53"/>
      <c r="D6" s="53"/>
      <c r="E6" s="53"/>
    </row>
    <row r="7" spans="1:5">
      <c r="A7" s="54" t="s">
        <v>15</v>
      </c>
      <c r="B7" s="54"/>
      <c r="C7" s="54"/>
      <c r="D7" s="54"/>
      <c r="E7" s="41"/>
    </row>
    <row r="8" ht="13.5" spans="1:4">
      <c r="A8" s="55" t="s">
        <v>16</v>
      </c>
      <c r="B8" s="55"/>
      <c r="C8" s="55"/>
      <c r="D8" s="55"/>
    </row>
    <row r="9" ht="15" spans="1:4">
      <c r="A9" s="55"/>
      <c r="B9" s="56" t="s">
        <v>17</v>
      </c>
      <c r="C9" s="56"/>
      <c r="D9" s="57"/>
    </row>
    <row r="10" ht="13.5" spans="1:4">
      <c r="A10" s="55"/>
      <c r="B10" s="58"/>
      <c r="C10" s="58"/>
      <c r="D10" s="57"/>
    </row>
    <row r="11" ht="13.5" spans="1:4">
      <c r="A11" s="55"/>
      <c r="B11" s="56" t="s">
        <v>18</v>
      </c>
      <c r="C11" s="56"/>
      <c r="D11" s="57"/>
    </row>
  </sheetData>
  <mergeCells count="4">
    <mergeCell ref="A1:E1"/>
    <mergeCell ref="A6:E6"/>
    <mergeCell ref="A7:E7"/>
    <mergeCell ref="A8:D8"/>
  </mergeCells>
  <pageMargins left="0.75" right="0.75" top="1" bottom="1" header="0.5" footer="0.5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tabSelected="1" view="pageBreakPreview" zoomScaleNormal="40" workbookViewId="0">
      <pane ySplit="2" topLeftCell="A3" activePane="bottomLeft" state="frozen"/>
      <selection/>
      <selection pane="bottomLeft" activeCell="I4" sqref="I4"/>
    </sheetView>
  </sheetViews>
  <sheetFormatPr defaultColWidth="9" defaultRowHeight="13.5"/>
  <cols>
    <col min="1" max="1" width="7" style="2" customWidth="1"/>
    <col min="2" max="2" width="11.125" style="2" customWidth="1"/>
    <col min="3" max="3" width="39.125" style="3" customWidth="1"/>
    <col min="4" max="4" width="36.125" style="2" customWidth="1"/>
    <col min="5" max="5" width="19.875" style="4" customWidth="1"/>
    <col min="6" max="6" width="9" style="2"/>
    <col min="7" max="8" width="14" style="5" customWidth="1"/>
    <col min="9" max="9" width="17.25" style="5" customWidth="1"/>
    <col min="10" max="10" width="10.25" style="5" customWidth="1"/>
    <col min="11" max="11" width="16.625" style="6" customWidth="1"/>
    <col min="12" max="16384" width="9" style="4"/>
  </cols>
  <sheetData>
    <row r="1" ht="32.25" spans="1:11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2" customHeight="1" spans="1:11">
      <c r="A2" s="8" t="s">
        <v>1</v>
      </c>
      <c r="B2" s="8" t="s">
        <v>2</v>
      </c>
      <c r="C2" s="9" t="s">
        <v>20</v>
      </c>
      <c r="D2" s="10" t="s">
        <v>21</v>
      </c>
      <c r="E2" s="11" t="s">
        <v>22</v>
      </c>
      <c r="F2" s="8" t="s">
        <v>23</v>
      </c>
      <c r="G2" s="12" t="s">
        <v>24</v>
      </c>
      <c r="H2" s="12" t="s">
        <v>25</v>
      </c>
      <c r="I2" s="30" t="s">
        <v>26</v>
      </c>
      <c r="J2" s="31"/>
      <c r="K2" s="32"/>
    </row>
    <row r="3" s="1" customFormat="1" ht="76" customHeight="1" spans="1:11">
      <c r="A3" s="13"/>
      <c r="B3" s="13"/>
      <c r="C3" s="14"/>
      <c r="D3" s="15"/>
      <c r="E3" s="16"/>
      <c r="F3" s="13"/>
      <c r="G3" s="17"/>
      <c r="H3" s="17"/>
      <c r="I3" s="33" t="s">
        <v>27</v>
      </c>
      <c r="J3" s="17" t="s">
        <v>28</v>
      </c>
      <c r="K3" s="17" t="s">
        <v>29</v>
      </c>
    </row>
    <row r="4" s="1" customFormat="1" ht="99.75" spans="1:11">
      <c r="A4" s="18">
        <v>1</v>
      </c>
      <c r="B4" s="19" t="s">
        <v>30</v>
      </c>
      <c r="C4" s="20" t="s">
        <v>31</v>
      </c>
      <c r="D4" s="19" t="s">
        <v>32</v>
      </c>
      <c r="E4" s="19" t="s">
        <v>33</v>
      </c>
      <c r="F4" s="21" t="s">
        <v>34</v>
      </c>
      <c r="G4" s="21">
        <v>216</v>
      </c>
      <c r="H4" s="21">
        <v>369</v>
      </c>
      <c r="I4" s="21"/>
      <c r="J4" s="34"/>
      <c r="K4" s="34">
        <f>G4*J4</f>
        <v>0</v>
      </c>
    </row>
    <row r="5" s="1" customFormat="1" ht="160" customHeight="1" spans="1:11">
      <c r="A5" s="18">
        <v>2</v>
      </c>
      <c r="B5" s="21" t="s">
        <v>35</v>
      </c>
      <c r="C5" s="20" t="s">
        <v>36</v>
      </c>
      <c r="D5" s="21" t="str">
        <f>_xlfn.DISPIMG("ID_9179C504CD304169A2182EF9302937D9",1)</f>
        <v>=DISPIMG("ID_9179C504CD304169A2182EF9302937D9",1)</v>
      </c>
      <c r="E5" s="19" t="s">
        <v>37</v>
      </c>
      <c r="F5" s="21" t="s">
        <v>34</v>
      </c>
      <c r="G5" s="21">
        <v>216</v>
      </c>
      <c r="H5" s="21">
        <v>2199</v>
      </c>
      <c r="I5" s="21"/>
      <c r="J5" s="34"/>
      <c r="K5" s="34">
        <f>G5*J5</f>
        <v>0</v>
      </c>
    </row>
    <row r="6" s="1" customFormat="1" ht="85.5" spans="1:11">
      <c r="A6" s="18">
        <v>3</v>
      </c>
      <c r="B6" s="22" t="s">
        <v>38</v>
      </c>
      <c r="C6" s="20" t="s">
        <v>39</v>
      </c>
      <c r="D6" s="19" t="s">
        <v>40</v>
      </c>
      <c r="E6" s="19" t="s">
        <v>41</v>
      </c>
      <c r="F6" s="21" t="s">
        <v>34</v>
      </c>
      <c r="G6" s="21">
        <v>216</v>
      </c>
      <c r="H6" s="21">
        <v>549</v>
      </c>
      <c r="I6" s="21"/>
      <c r="J6" s="34"/>
      <c r="K6" s="34">
        <f>G6*J6</f>
        <v>0</v>
      </c>
    </row>
    <row r="7" s="1" customFormat="1" ht="85.5" spans="1:11">
      <c r="A7" s="18">
        <v>4</v>
      </c>
      <c r="B7" s="22" t="s">
        <v>42</v>
      </c>
      <c r="C7" s="20" t="s">
        <v>43</v>
      </c>
      <c r="D7" s="19" t="s">
        <v>44</v>
      </c>
      <c r="E7" s="19" t="s">
        <v>45</v>
      </c>
      <c r="F7" s="21" t="s">
        <v>34</v>
      </c>
      <c r="G7" s="21">
        <v>216</v>
      </c>
      <c r="H7" s="21">
        <v>669</v>
      </c>
      <c r="I7" s="21"/>
      <c r="J7" s="34"/>
      <c r="K7" s="34">
        <f>G7*J7</f>
        <v>0</v>
      </c>
    </row>
    <row r="8" s="1" customFormat="1" ht="18" spans="1:12">
      <c r="A8" s="23" t="s">
        <v>46</v>
      </c>
      <c r="B8" s="23"/>
      <c r="C8" s="24"/>
      <c r="D8" s="25"/>
      <c r="E8" s="26"/>
      <c r="F8" s="23"/>
      <c r="G8" s="27"/>
      <c r="H8" s="27"/>
      <c r="I8" s="27"/>
      <c r="J8" s="29"/>
      <c r="K8" s="35">
        <f>SUM(K4:K7)</f>
        <v>0</v>
      </c>
      <c r="L8" s="36"/>
    </row>
    <row r="9" s="1" customFormat="1" ht="18" spans="1:12">
      <c r="A9" s="23" t="s">
        <v>47</v>
      </c>
      <c r="B9" s="23"/>
      <c r="C9" s="24"/>
      <c r="D9" s="25"/>
      <c r="E9" s="28"/>
      <c r="F9" s="23"/>
      <c r="G9" s="29"/>
      <c r="H9" s="29"/>
      <c r="I9" s="29"/>
      <c r="J9" s="29"/>
      <c r="K9" s="37">
        <v>81777.6</v>
      </c>
      <c r="L9" s="36"/>
    </row>
    <row r="10" s="1" customFormat="1" ht="18" spans="1:12">
      <c r="A10" s="23" t="s">
        <v>48</v>
      </c>
      <c r="B10" s="23"/>
      <c r="C10" s="24"/>
      <c r="D10" s="25"/>
      <c r="E10" s="28"/>
      <c r="F10" s="23"/>
      <c r="G10" s="29"/>
      <c r="H10" s="29"/>
      <c r="I10" s="29"/>
      <c r="J10" s="29"/>
      <c r="K10" s="37">
        <f>SUM(K8:K9)</f>
        <v>81777.6</v>
      </c>
      <c r="L10" s="36"/>
    </row>
  </sheetData>
  <mergeCells count="13">
    <mergeCell ref="A1:K1"/>
    <mergeCell ref="I2:K2"/>
    <mergeCell ref="A8:B8"/>
    <mergeCell ref="A9:B9"/>
    <mergeCell ref="A10:B10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</cp:lastModifiedBy>
  <dcterms:created xsi:type="dcterms:W3CDTF">2023-12-15T08:48:00Z</dcterms:created>
  <dcterms:modified xsi:type="dcterms:W3CDTF">2024-08-09T07:06:25Z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8226ABBBADCB4E3298DCCA35A2CBDC8F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